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DICIEMBRE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28" i="5" l="1"/>
  <c r="D19" i="5" l="1"/>
  <c r="D26" i="5"/>
  <c r="D25" i="5"/>
  <c r="D24" i="5"/>
  <c r="D22" i="5"/>
  <c r="D21" i="5"/>
  <c r="D20" i="5"/>
  <c r="D16" i="5"/>
  <c r="D15" i="5"/>
  <c r="D9" i="5" l="1"/>
  <c r="E30" i="5" l="1"/>
  <c r="F30" i="5"/>
  <c r="G30" i="5"/>
  <c r="H30" i="5"/>
  <c r="I30" i="5"/>
  <c r="J30" i="5"/>
  <c r="D30" i="5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 y no son provedores del estado, a finales de abril se empezo a registrar el contrato por el tre. </t>
        </r>
      </text>
    </comment>
  </commentList>
</comments>
</file>

<file path=xl/sharedStrings.xml><?xml version="1.0" encoding="utf-8"?>
<sst xmlns="http://schemas.openxmlformats.org/spreadsheetml/2006/main" count="286" uniqueCount="203">
  <si>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</si>
  <si>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</si>
  <si>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</si>
  <si>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</si>
  <si>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</si>
  <si>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</si>
  <si>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</si>
  <si>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</si>
  <si>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</si>
  <si>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</si>
  <si>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</si>
  <si>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</si>
  <si>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</si>
  <si>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</si>
  <si>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</si>
  <si>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</si>
  <si>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</si>
  <si>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</si>
  <si>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</si>
  <si>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</si>
  <si>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</si>
  <si>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</si>
  <si>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</si>
  <si>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</si>
  <si>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</si>
  <si>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</si>
  <si>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</si>
  <si>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</si>
  <si>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</si>
  <si>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</si>
  <si>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</si>
  <si>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</si>
  <si>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</si>
  <si>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</si>
  <si>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</si>
  <si>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</si>
  <si>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</si>
  <si>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</si>
  <si>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</si>
  <si>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</si>
  <si>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</si>
  <si>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</si>
  <si>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</si>
  <si>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</si>
  <si>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</si>
  <si>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</si>
  <si>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</si>
  <si>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</si>
  <si>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</si>
  <si>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</si>
  <si>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</si>
  <si>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</si>
  <si>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</si>
  <si>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</si>
  <si>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</si>
  <si>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</si>
  <si>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</si>
  <si>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</si>
  <si>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</si>
  <si>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</si>
  <si>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</si>
  <si>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</si>
  <si>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</si>
  <si>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</si>
  <si>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</si>
  <si>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</si>
  <si>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</si>
  <si>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</si>
  <si>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</si>
  <si>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</si>
  <si>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</si>
  <si>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</si>
  <si>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</si>
  <si>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</si>
  <si>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</si>
  <si>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</si>
  <si>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</si>
  <si>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</si>
  <si>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</si>
  <si>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</si>
  <si>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</si>
  <si>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</si>
  <si>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</si>
  <si>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</si>
  <si>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</si>
  <si>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</si>
  <si>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</si>
  <si>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</si>
  <si>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</si>
  <si>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</si>
  <si>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</si>
  <si>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</si>
  <si>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</si>
  <si>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</si>
  <si>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</si>
  <si>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</si>
  <si>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</si>
  <si>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</si>
  <si>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</si>
  <si>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</si>
  <si>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</si>
  <si>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</si>
  <si>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</si>
  <si>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</si>
  <si>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</si>
  <si>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</si>
  <si>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</si>
  <si>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</si>
  <si>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</si>
  <si>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</si>
  <si>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</si>
  <si>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</si>
  <si>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</si>
  <si>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</si>
  <si>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</si>
  <si>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</si>
  <si>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</si>
  <si>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</si>
  <si>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</si>
  <si>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</si>
  <si>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</si>
  <si>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</si>
  <si>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</si>
  <si>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</si>
  <si>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</si>
  <si>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</si>
  <si>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</si>
  <si>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</si>
  <si>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</si>
  <si>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</si>
  <si>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</si>
  <si>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</si>
  <si>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</si>
  <si>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</si>
  <si>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</si>
  <si>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</si>
  <si>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</si>
  <si>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</si>
  <si>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</si>
  <si>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</si>
  <si>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</si>
  <si>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</si>
  <si>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</si>
  <si>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</si>
  <si>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</si>
  <si>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</si>
  <si>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</si>
  <si>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</si>
  <si>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</si>
  <si>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</si>
  <si>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</si>
  <si>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</si>
  <si>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</si>
  <si>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</si>
  <si>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</si>
  <si>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</si>
  <si>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</si>
  <si>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</si>
  <si>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</si>
  <si>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</si>
  <si>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</si>
  <si>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</si>
  <si>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</si>
  <si>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</si>
  <si>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</si>
  <si>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>COMENTARIOS:</t>
  </si>
  <si>
    <t>BANCO CENNTRAL</t>
  </si>
  <si>
    <t>Despues del proceso de realizacion del proceso de contrato ahora no se puede por la circular No. PR-IN 2016130729 d/f 31/05/2016</t>
  </si>
  <si>
    <t>INDRA SISTEMAS</t>
  </si>
  <si>
    <t>SERVICIOS NOTARIALES</t>
  </si>
  <si>
    <t>MIRLA J. RODRIGUEZ</t>
  </si>
  <si>
    <t>PBS</t>
  </si>
  <si>
    <t>SERVIVIOS DE MANTENIMIENTO</t>
  </si>
  <si>
    <t>PARTICIPACION Y HOSPEDAJE CONGRESO INTERNACIONAL</t>
  </si>
  <si>
    <t>HAROLD SCHIMENKY CABRERA</t>
  </si>
  <si>
    <t>PAGO DE HITO,5  IMPLEMENTACION PORTAL 70%</t>
  </si>
  <si>
    <t xml:space="preserve">                                     01/01/2014 HASTA 31/12/2016</t>
  </si>
  <si>
    <t>PARQUEOS  ABRIL/MAYO/JUNIO/JULIO/OCTUBRE/ NOV/ ENERO/FEBRERO/ABRIL/MAYO/JUNIO/JULIO/AGOSTO/SEPTIEMBRE/OCTUBRE/NOVIEMBRE/DICIEMBRE  2015/ENEROHASTA DICIEMBRE  2016</t>
  </si>
  <si>
    <t>ORLANDO M. MATOS BRITO</t>
  </si>
  <si>
    <t>ADN</t>
  </si>
  <si>
    <t>SERVICIO RECOGIDA DE BASURA</t>
  </si>
  <si>
    <t>CAASD</t>
  </si>
  <si>
    <t xml:space="preserve">SERVICIO DE AGUA </t>
  </si>
  <si>
    <t>CERTV</t>
  </si>
  <si>
    <t>10% PUBLICIDAD Y PROPAGANDA</t>
  </si>
  <si>
    <t>PA CATERING</t>
  </si>
  <si>
    <t>SERVICIOS DE REGRIGERIOS Y ALMUERZOS</t>
  </si>
  <si>
    <t>EL CARIBE</t>
  </si>
  <si>
    <t>SERVICIO DE PUBLICIDAD</t>
  </si>
  <si>
    <t>PAMELA SUERO</t>
  </si>
  <si>
    <t>PROVESOL</t>
  </si>
  <si>
    <t>ADQUISISION DE TABLETS</t>
  </si>
  <si>
    <t>CLARO</t>
  </si>
  <si>
    <t>LLAMADAS TELEFONICAS E INTERNET</t>
  </si>
  <si>
    <t>SEGUROS BANRESERVAS</t>
  </si>
  <si>
    <t>RENOVACION DE SEGUROS</t>
  </si>
  <si>
    <t>BRIMELA</t>
  </si>
  <si>
    <t>SERVICIOS DE EVENTOS</t>
  </si>
  <si>
    <t>JAVIER CABREJA</t>
  </si>
  <si>
    <t>METROTEC</t>
  </si>
  <si>
    <t>KIT DE CEREBRO CONTROL</t>
  </si>
  <si>
    <t>EDESTE</t>
  </si>
  <si>
    <t>ENERGIA ELECTRICA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</si>
</sst>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4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7" t="s">
        <v>17</v>
      </c>
      <c r="B45" s="78"/>
      <c r="C45" s="78"/>
      <c r="D45" s="78"/>
      <c r="E45" s="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tabSelected="1" topLeftCell="A4" workbookViewId="0">
      <selection activeCell="H22" sqref="H22"/>
    </sheetView>
  </sheetViews>
  <sheetFormatPr baseColWidth="10" defaultRowHeight="15" x14ac:dyDescent="0.25"/>
  <cols>
    <col min="1" max="1" width="11" customWidth="1"/>
    <col min="2" max="2" width="30.140625" customWidth="1"/>
    <col min="3" max="3" width="52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161</v>
      </c>
      <c r="C2" s="47"/>
      <c r="D2" s="12"/>
    </row>
    <row r="3" spans="1:11" x14ac:dyDescent="0.25">
      <c r="B3" s="48" t="s">
        <v>162</v>
      </c>
      <c r="C3" s="4"/>
      <c r="D3" s="12"/>
    </row>
    <row r="4" spans="1:11" x14ac:dyDescent="0.25">
      <c r="B4" s="7"/>
      <c r="C4" s="8" t="s">
        <v>163</v>
      </c>
      <c r="D4" s="8"/>
      <c r="E4" s="7"/>
    </row>
    <row r="5" spans="1:11" x14ac:dyDescent="0.25">
      <c r="B5" s="7"/>
      <c r="C5" s="74" t="s">
        <v>164</v>
      </c>
      <c r="D5" s="8"/>
      <c r="E5" s="7"/>
      <c r="G5" t="s">
        <v>160</v>
      </c>
    </row>
    <row r="6" spans="1:11" x14ac:dyDescent="0.25">
      <c r="B6" s="7"/>
      <c r="C6" s="75" t="s">
        <v>176</v>
      </c>
      <c r="D6" s="9"/>
      <c r="E6" s="7"/>
    </row>
    <row r="7" spans="1:11" x14ac:dyDescent="0.25">
      <c r="B7" s="2"/>
      <c r="C7" s="2"/>
      <c r="D7" s="2"/>
    </row>
    <row r="8" spans="1:11" ht="24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177</v>
      </c>
      <c r="D9" s="58">
        <f>E9+F9+G9+H9+I9</f>
        <v>217000</v>
      </c>
      <c r="E9" s="58">
        <v>7000</v>
      </c>
      <c r="F9" s="58">
        <v>7000</v>
      </c>
      <c r="G9" s="58">
        <v>7000</v>
      </c>
      <c r="H9" s="62">
        <v>21000</v>
      </c>
      <c r="I9" s="73">
        <v>175000</v>
      </c>
      <c r="J9" s="63"/>
      <c r="K9" s="55"/>
    </row>
    <row r="10" spans="1:11" x14ac:dyDescent="0.25">
      <c r="A10" s="53">
        <v>42544</v>
      </c>
      <c r="B10" s="54" t="s">
        <v>170</v>
      </c>
      <c r="C10" s="57" t="s">
        <v>169</v>
      </c>
      <c r="D10" s="58">
        <v>59000</v>
      </c>
      <c r="E10" s="58"/>
      <c r="F10" s="58"/>
      <c r="G10" s="58">
        <v>59000</v>
      </c>
      <c r="H10" s="62"/>
      <c r="I10" s="73"/>
      <c r="J10" s="63"/>
      <c r="K10" s="55"/>
    </row>
    <row r="11" spans="1:11" x14ac:dyDescent="0.25">
      <c r="A11" s="53">
        <v>42639</v>
      </c>
      <c r="B11" s="54" t="s">
        <v>198</v>
      </c>
      <c r="C11" s="57" t="s">
        <v>169</v>
      </c>
      <c r="D11" s="58">
        <v>137667</v>
      </c>
      <c r="E11" s="58"/>
      <c r="F11" s="58"/>
      <c r="G11" s="58">
        <v>137667</v>
      </c>
      <c r="H11" s="62"/>
      <c r="I11" s="73"/>
      <c r="J11" s="63"/>
      <c r="K11" s="55"/>
    </row>
    <row r="12" spans="1:11" x14ac:dyDescent="0.25">
      <c r="A12" s="53">
        <v>42646</v>
      </c>
      <c r="B12" s="54" t="s">
        <v>196</v>
      </c>
      <c r="C12" s="57" t="s">
        <v>197</v>
      </c>
      <c r="D12" s="58">
        <v>3640.3</v>
      </c>
      <c r="E12" s="58"/>
      <c r="F12" s="58"/>
      <c r="G12" s="58">
        <v>3640.3</v>
      </c>
      <c r="H12" s="62"/>
      <c r="I12" s="73"/>
      <c r="J12" s="63"/>
      <c r="K12" s="55"/>
    </row>
    <row r="13" spans="1:11" x14ac:dyDescent="0.25">
      <c r="A13" s="53">
        <v>42657</v>
      </c>
      <c r="B13" s="54" t="s">
        <v>199</v>
      </c>
      <c r="C13" s="57" t="s">
        <v>200</v>
      </c>
      <c r="D13" s="58">
        <v>42598</v>
      </c>
      <c r="E13" s="58"/>
      <c r="F13" s="58">
        <v>42598</v>
      </c>
      <c r="G13" s="58"/>
      <c r="H13" s="62"/>
      <c r="I13" s="73"/>
      <c r="J13" s="63"/>
      <c r="K13" s="55"/>
    </row>
    <row r="14" spans="1:11" x14ac:dyDescent="0.25">
      <c r="A14" s="53">
        <v>42675</v>
      </c>
      <c r="B14" s="54" t="s">
        <v>79</v>
      </c>
      <c r="C14" s="57" t="s">
        <v>173</v>
      </c>
      <c r="D14" s="58">
        <f>F14+G14</f>
        <v>98319.6</v>
      </c>
      <c r="E14" s="58"/>
      <c r="F14" s="58">
        <v>59259.6</v>
      </c>
      <c r="G14" s="58">
        <v>39060</v>
      </c>
      <c r="H14" s="58"/>
      <c r="I14" s="62"/>
      <c r="J14" s="62"/>
      <c r="K14" s="55"/>
    </row>
    <row r="15" spans="1:11" x14ac:dyDescent="0.25">
      <c r="A15" s="53">
        <v>42682</v>
      </c>
      <c r="B15" s="54" t="s">
        <v>179</v>
      </c>
      <c r="C15" s="57" t="s">
        <v>180</v>
      </c>
      <c r="D15" s="58">
        <f>F15+E15</f>
        <v>4642</v>
      </c>
      <c r="E15" s="58">
        <v>2264</v>
      </c>
      <c r="F15" s="58">
        <v>2378</v>
      </c>
      <c r="G15" s="58"/>
      <c r="H15" s="58"/>
      <c r="I15" s="62"/>
      <c r="J15" s="62"/>
      <c r="K15" s="55"/>
    </row>
    <row r="16" spans="1:11" x14ac:dyDescent="0.25">
      <c r="A16" s="53">
        <v>42684</v>
      </c>
      <c r="B16" s="54" t="s">
        <v>181</v>
      </c>
      <c r="C16" s="57" t="s">
        <v>182</v>
      </c>
      <c r="D16" s="58">
        <f>E16+F16</f>
        <v>6316</v>
      </c>
      <c r="E16" s="58">
        <v>3158</v>
      </c>
      <c r="F16" s="58">
        <v>3158</v>
      </c>
      <c r="G16" s="58"/>
      <c r="H16" s="58"/>
      <c r="I16" s="62"/>
      <c r="J16" s="62"/>
      <c r="K16" s="55"/>
    </row>
    <row r="17" spans="1:11" x14ac:dyDescent="0.25">
      <c r="A17" s="53">
        <v>42688</v>
      </c>
      <c r="B17" s="54" t="s">
        <v>178</v>
      </c>
      <c r="C17" s="57" t="s">
        <v>5</v>
      </c>
      <c r="D17" s="58">
        <v>19756.740000000002</v>
      </c>
      <c r="E17" s="58"/>
      <c r="F17" s="58">
        <v>19756.740000000002</v>
      </c>
      <c r="G17" s="58"/>
      <c r="H17" s="58"/>
      <c r="I17" s="62"/>
      <c r="J17" s="62"/>
      <c r="K17" s="55"/>
    </row>
    <row r="18" spans="1:11" x14ac:dyDescent="0.25">
      <c r="A18" s="53">
        <v>42702</v>
      </c>
      <c r="B18" s="54" t="s">
        <v>168</v>
      </c>
      <c r="C18" s="57" t="s">
        <v>175</v>
      </c>
      <c r="D18" s="58">
        <v>3007839.85</v>
      </c>
      <c r="E18" s="58"/>
      <c r="F18" s="58">
        <v>3007839.85</v>
      </c>
      <c r="G18" s="58"/>
      <c r="H18" s="58"/>
      <c r="I18" s="62"/>
      <c r="J18" s="62"/>
      <c r="K18" s="55"/>
    </row>
    <row r="19" spans="1:11" x14ac:dyDescent="0.25">
      <c r="A19" s="53">
        <v>42709</v>
      </c>
      <c r="B19" s="54" t="s">
        <v>174</v>
      </c>
      <c r="C19" s="57" t="s">
        <v>169</v>
      </c>
      <c r="D19" s="58">
        <f t="shared" ref="D19:D26" si="0">E19</f>
        <v>49560</v>
      </c>
      <c r="E19" s="58">
        <v>49560</v>
      </c>
      <c r="F19" s="58"/>
      <c r="G19" s="58"/>
      <c r="H19" s="58"/>
      <c r="I19" s="62"/>
      <c r="J19" s="62"/>
      <c r="K19" s="55"/>
    </row>
    <row r="20" spans="1:11" x14ac:dyDescent="0.25">
      <c r="A20" s="53">
        <v>42710</v>
      </c>
      <c r="B20" s="54" t="s">
        <v>183</v>
      </c>
      <c r="C20" s="57" t="s">
        <v>184</v>
      </c>
      <c r="D20" s="58">
        <f t="shared" si="0"/>
        <v>23766.67</v>
      </c>
      <c r="E20" s="58">
        <v>23766.67</v>
      </c>
      <c r="F20" s="58"/>
      <c r="G20" s="58"/>
      <c r="H20" s="58"/>
      <c r="I20" s="62"/>
      <c r="J20" s="62"/>
      <c r="K20" s="55"/>
    </row>
    <row r="21" spans="1:11" x14ac:dyDescent="0.25">
      <c r="A21" s="53">
        <v>42719</v>
      </c>
      <c r="B21" s="54" t="s">
        <v>185</v>
      </c>
      <c r="C21" s="57" t="s">
        <v>186</v>
      </c>
      <c r="D21" s="58">
        <f t="shared" si="0"/>
        <v>196204.5</v>
      </c>
      <c r="E21" s="58">
        <v>196204.5</v>
      </c>
      <c r="F21" s="58"/>
      <c r="G21" s="58"/>
      <c r="H21" s="58"/>
      <c r="I21" s="62"/>
      <c r="J21" s="62"/>
      <c r="K21" s="55"/>
    </row>
    <row r="22" spans="1:11" x14ac:dyDescent="0.25">
      <c r="A22" s="53">
        <v>42719</v>
      </c>
      <c r="B22" s="54" t="s">
        <v>187</v>
      </c>
      <c r="C22" s="57" t="s">
        <v>188</v>
      </c>
      <c r="D22" s="58">
        <f t="shared" si="0"/>
        <v>1947</v>
      </c>
      <c r="E22" s="58">
        <v>1947</v>
      </c>
      <c r="F22" s="58"/>
      <c r="G22" s="58"/>
      <c r="H22" s="58"/>
      <c r="I22" s="62"/>
      <c r="J22" s="62"/>
      <c r="K22" s="55"/>
    </row>
    <row r="23" spans="1:11" x14ac:dyDescent="0.25">
      <c r="A23" s="53">
        <v>42721</v>
      </c>
      <c r="B23" s="54" t="s">
        <v>201</v>
      </c>
      <c r="C23" s="57" t="s">
        <v>202</v>
      </c>
      <c r="D23" s="58">
        <v>287656.64</v>
      </c>
      <c r="E23" s="58">
        <v>287656.64</v>
      </c>
      <c r="F23" s="58"/>
      <c r="G23" s="58"/>
      <c r="H23" s="58"/>
      <c r="I23" s="62"/>
      <c r="J23" s="62"/>
      <c r="K23" s="55"/>
    </row>
    <row r="24" spans="1:11" x14ac:dyDescent="0.25">
      <c r="A24" s="53">
        <v>42725</v>
      </c>
      <c r="B24" s="54" t="s">
        <v>189</v>
      </c>
      <c r="C24" s="57" t="s">
        <v>169</v>
      </c>
      <c r="D24" s="58">
        <f t="shared" si="0"/>
        <v>191021.94</v>
      </c>
      <c r="E24" s="58">
        <v>191021.94</v>
      </c>
      <c r="F24" s="58"/>
      <c r="G24" s="58"/>
      <c r="H24" s="58"/>
      <c r="I24" s="62"/>
      <c r="J24" s="62"/>
      <c r="K24" s="55"/>
    </row>
    <row r="25" spans="1:11" x14ac:dyDescent="0.25">
      <c r="A25" s="53">
        <v>42731</v>
      </c>
      <c r="B25" s="54" t="s">
        <v>190</v>
      </c>
      <c r="C25" s="57" t="s">
        <v>191</v>
      </c>
      <c r="D25" s="58">
        <f t="shared" si="0"/>
        <v>28496.86</v>
      </c>
      <c r="E25" s="58">
        <v>28496.86</v>
      </c>
      <c r="F25" s="58"/>
      <c r="G25" s="58"/>
      <c r="H25" s="58"/>
      <c r="I25" s="62"/>
      <c r="J25" s="62"/>
      <c r="K25" s="55"/>
    </row>
    <row r="26" spans="1:11" x14ac:dyDescent="0.25">
      <c r="A26" s="53">
        <v>42732</v>
      </c>
      <c r="B26" s="54" t="s">
        <v>192</v>
      </c>
      <c r="C26" s="57" t="s">
        <v>193</v>
      </c>
      <c r="D26" s="58">
        <f t="shared" si="0"/>
        <v>464702.52</v>
      </c>
      <c r="E26" s="58">
        <v>464702.52</v>
      </c>
      <c r="F26" s="58"/>
      <c r="G26" s="58"/>
      <c r="H26" s="58"/>
      <c r="I26" s="62"/>
      <c r="J26" s="62"/>
      <c r="K26" s="55"/>
    </row>
    <row r="27" spans="1:11" x14ac:dyDescent="0.25">
      <c r="A27" s="53">
        <v>42731</v>
      </c>
      <c r="B27" s="54" t="s">
        <v>194</v>
      </c>
      <c r="C27" s="57" t="s">
        <v>195</v>
      </c>
      <c r="D27" s="58">
        <v>468588.82</v>
      </c>
      <c r="E27" s="58">
        <v>468588.82</v>
      </c>
      <c r="F27" s="58"/>
      <c r="G27" s="58"/>
      <c r="H27" s="58"/>
      <c r="I27" s="62"/>
      <c r="J27" s="62"/>
      <c r="K27" s="55"/>
    </row>
    <row r="28" spans="1:11" x14ac:dyDescent="0.25">
      <c r="A28" s="53">
        <v>42733</v>
      </c>
      <c r="B28" s="54" t="s">
        <v>171</v>
      </c>
      <c r="C28" s="57" t="s">
        <v>172</v>
      </c>
      <c r="D28" s="58">
        <f>F28+E28</f>
        <v>22420</v>
      </c>
      <c r="E28" s="58">
        <v>22420</v>
      </c>
      <c r="F28" s="58"/>
      <c r="G28" s="58"/>
      <c r="H28" s="58"/>
      <c r="I28" s="62"/>
      <c r="J28" s="62"/>
      <c r="K28" s="55"/>
    </row>
    <row r="29" spans="1:11" x14ac:dyDescent="0.25">
      <c r="A29" s="53"/>
      <c r="B29" s="54"/>
      <c r="C29" s="57"/>
      <c r="D29" s="58"/>
      <c r="E29" s="58"/>
      <c r="F29" s="58"/>
      <c r="G29" s="58"/>
      <c r="H29" s="58"/>
      <c r="I29" s="62"/>
      <c r="J29" s="62"/>
      <c r="K29" s="55"/>
    </row>
    <row r="30" spans="1:11" ht="22.5" customHeight="1" thickBot="1" x14ac:dyDescent="0.3">
      <c r="A30" s="80" t="s">
        <v>17</v>
      </c>
      <c r="B30" s="81"/>
      <c r="C30" s="82"/>
      <c r="D30" s="68">
        <f t="shared" ref="D30:I30" si="1">SUM(D9:D29)</f>
        <v>5331144.4400000013</v>
      </c>
      <c r="E30" s="68">
        <f t="shared" si="1"/>
        <v>1746786.95</v>
      </c>
      <c r="F30" s="68">
        <f t="shared" si="1"/>
        <v>3141990.19</v>
      </c>
      <c r="G30" s="68">
        <f t="shared" si="1"/>
        <v>246367.3</v>
      </c>
      <c r="H30" s="68">
        <f t="shared" si="1"/>
        <v>21000</v>
      </c>
      <c r="I30" s="68">
        <f t="shared" si="1"/>
        <v>175000</v>
      </c>
      <c r="J30" s="68">
        <f>SUM(J9:J10)</f>
        <v>0</v>
      </c>
      <c r="K30" s="68"/>
    </row>
    <row r="31" spans="1:11" x14ac:dyDescent="0.25">
      <c r="A31" s="66"/>
      <c r="B31" s="66"/>
      <c r="C31" s="66"/>
      <c r="D31" s="67"/>
      <c r="E31" s="67"/>
      <c r="F31" s="67"/>
      <c r="G31" s="67"/>
      <c r="H31" s="67"/>
      <c r="I31" s="67"/>
      <c r="J31" s="67"/>
      <c r="K31" s="67"/>
    </row>
    <row r="32" spans="1:11" x14ac:dyDescent="0.25">
      <c r="A32" s="49" t="s">
        <v>134</v>
      </c>
      <c r="B32" s="49"/>
      <c r="E32" s="49" t="s">
        <v>151</v>
      </c>
      <c r="F32" s="49"/>
      <c r="J32" t="s">
        <v>160</v>
      </c>
    </row>
    <row r="33" spans="1:6" x14ac:dyDescent="0.25">
      <c r="A33" s="50" t="s">
        <v>135</v>
      </c>
      <c r="B33" s="50"/>
      <c r="C33" t="s">
        <v>160</v>
      </c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D35" t="s">
        <v>160</v>
      </c>
      <c r="E35" s="49" t="s">
        <v>137</v>
      </c>
      <c r="F35" s="49"/>
    </row>
    <row r="37" spans="1:6" x14ac:dyDescent="0.25">
      <c r="B37" s="76" t="s">
        <v>165</v>
      </c>
    </row>
    <row r="38" spans="1:6" x14ac:dyDescent="0.25">
      <c r="B38" s="2" t="s">
        <v>166</v>
      </c>
    </row>
    <row r="39" spans="1:6" x14ac:dyDescent="0.25">
      <c r="B39" t="s">
        <v>167</v>
      </c>
    </row>
    <row r="41" spans="1:6" x14ac:dyDescent="0.25">
      <c r="B41" s="2"/>
    </row>
    <row r="44" spans="1:6" x14ac:dyDescent="0.25">
      <c r="B44" s="2"/>
    </row>
    <row r="47" spans="1:6" x14ac:dyDescent="0.25">
      <c r="B47" s="2"/>
    </row>
  </sheetData>
  <mergeCells count="1">
    <mergeCell ref="A30:C30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7" t="s">
        <v>17</v>
      </c>
      <c r="B30" s="78"/>
      <c r="C30" s="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DICIEMBRE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2017-01-10T20:33:47Z</cp:lastPrinted>
  <dcterms:created xsi:type="dcterms:W3CDTF">2013-09-25T19:10:54Z</dcterms:created>
  <dcterms:modified xsi:type="dcterms:W3CDTF">2017-01-13T13:49:04Z</dcterms:modified>
</cp:coreProperties>
</file>